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<sst xmlns="http://schemas.openxmlformats.org/spreadsheetml/2006/main" count="14" uniqueCount="13">
  <si>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NTC 103 = 10k</t>
  </si>
  <si>
    <t>Teta</t>
  </si>
  <si>
    <t xml:space="preserve">R0 = </t>
  </si>
  <si>
    <t xml:space="preserve">lambda = </t>
  </si>
  <si>
    <t>Rber</t>
  </si>
  <si>
    <t>bis 0°C</t>
  </si>
  <si>
    <t>ab 0°C</t>
  </si>
  <si>
    <t>Rgem</t>
  </si>
  <si>
    <t>kOhm</t>
  </si>
  <si>
    <t xml:space="preserve">Rv = </t>
  </si>
  <si>
    <t xml:space="preserve">Ub = </t>
  </si>
  <si>
    <t>V</t>
  </si>
  <si>
    <t>Uin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</si>
</sst>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Tabelle1!$B$4</c:f>
              <c:strCache>
                <c:ptCount val="1"/>
                <c:pt idx="0">
                  <c:v>Rgem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Tabelle1!$A$5:$A$35</c:f>
              <c:numCache>
                <c:ptCount val="31"/>
                <c:pt idx="0">
                  <c:v>-20</c:v>
                </c:pt>
                <c:pt idx="1">
                  <c:v>-18.2</c:v>
                </c:pt>
                <c:pt idx="2">
                  <c:v>-16.6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-10</c:v>
                </c:pt>
                <c:pt idx="8">
                  <c:v>-8</c:v>
                </c:pt>
                <c:pt idx="9">
                  <c:v>-6</c:v>
                </c:pt>
                <c:pt idx="10">
                  <c:v>-4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0.25</c:v>
                </c:pt>
                <c:pt idx="15">
                  <c:v>15.3</c:v>
                </c:pt>
                <c:pt idx="16">
                  <c:v>15.9</c:v>
                </c:pt>
                <c:pt idx="17">
                  <c:v>17.8</c:v>
                </c:pt>
                <c:pt idx="18">
                  <c:v>19</c:v>
                </c:pt>
                <c:pt idx="19">
                  <c:v>20.8</c:v>
                </c:pt>
                <c:pt idx="20">
                  <c:v>23</c:v>
                </c:pt>
                <c:pt idx="21">
                  <c:v>24.9</c:v>
                </c:pt>
                <c:pt idx="22">
                  <c:v>27.1</c:v>
                </c:pt>
                <c:pt idx="23">
                  <c:v>30.9</c:v>
                </c:pt>
                <c:pt idx="24">
                  <c:v>32.8</c:v>
                </c:pt>
                <c:pt idx="25">
                  <c:v>36.1</c:v>
                </c:pt>
                <c:pt idx="26">
                  <c:v>40.2</c:v>
                </c:pt>
                <c:pt idx="27">
                  <c:v>50.3</c:v>
                </c:pt>
                <c:pt idx="28">
                  <c:v>54.2</c:v>
                </c:pt>
                <c:pt idx="29">
                  <c:v>59</c:v>
                </c:pt>
                <c:pt idx="30">
                  <c:v>65.3</c:v>
                </c:pt>
              </c:numCache>
            </c:numRef>
          </c:xVal>
          <c:yVal>
            <c:numRef>
              <c:f>Tabelle1!$B$5:$B$35</c:f>
              <c:numCache>
                <c:ptCount val="31"/>
                <c:pt idx="0">
                  <c:v>98.5</c:v>
                </c:pt>
                <c:pt idx="1">
                  <c:v>87.1</c:v>
                </c:pt>
                <c:pt idx="2">
                  <c:v>80.4</c:v>
                </c:pt>
                <c:pt idx="3">
                  <c:v>73.8</c:v>
                </c:pt>
                <c:pt idx="4">
                  <c:v>69.9</c:v>
                </c:pt>
                <c:pt idx="5">
                  <c:v>66.1</c:v>
                </c:pt>
                <c:pt idx="6">
                  <c:v>62.6</c:v>
                </c:pt>
                <c:pt idx="7">
                  <c:v>56.1</c:v>
                </c:pt>
                <c:pt idx="8">
                  <c:v>50.4</c:v>
                </c:pt>
                <c:pt idx="9">
                  <c:v>44.8</c:v>
                </c:pt>
                <c:pt idx="10">
                  <c:v>40.3</c:v>
                </c:pt>
                <c:pt idx="11">
                  <c:v>36.6</c:v>
                </c:pt>
                <c:pt idx="12">
                  <c:v>35</c:v>
                </c:pt>
                <c:pt idx="13">
                  <c:v>33.2</c:v>
                </c:pt>
                <c:pt idx="14">
                  <c:v>32.5</c:v>
                </c:pt>
                <c:pt idx="15">
                  <c:v>16.14</c:v>
                </c:pt>
                <c:pt idx="16">
                  <c:v>15.67</c:v>
                </c:pt>
                <c:pt idx="17">
                  <c:v>14.3</c:v>
                </c:pt>
                <c:pt idx="18">
                  <c:v>13.39</c:v>
                </c:pt>
                <c:pt idx="19">
                  <c:v>12.49</c:v>
                </c:pt>
                <c:pt idx="20">
                  <c:v>11.3</c:v>
                </c:pt>
                <c:pt idx="21">
                  <c:v>10.5</c:v>
                </c:pt>
                <c:pt idx="22">
                  <c:v>9.6</c:v>
                </c:pt>
                <c:pt idx="23">
                  <c:v>8.38</c:v>
                </c:pt>
                <c:pt idx="24">
                  <c:v>7.6</c:v>
                </c:pt>
                <c:pt idx="25">
                  <c:v>6.7</c:v>
                </c:pt>
                <c:pt idx="26">
                  <c:v>5.7</c:v>
                </c:pt>
                <c:pt idx="27">
                  <c:v>3.98</c:v>
                </c:pt>
                <c:pt idx="28">
                  <c:v>3.48</c:v>
                </c:pt>
                <c:pt idx="29">
                  <c:v>2.94</c:v>
                </c:pt>
                <c:pt idx="30">
                  <c:v>2.47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Tabelle1!$C$4</c:f>
              <c:strCache>
                <c:ptCount val="1"/>
                <c:pt idx="0">
                  <c:v>Rber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Tabelle1!$A$5:$A$35</c:f>
              <c:numCache>
                <c:ptCount val="31"/>
                <c:pt idx="0">
                  <c:v>-20</c:v>
                </c:pt>
                <c:pt idx="1">
                  <c:v>-18.2</c:v>
                </c:pt>
                <c:pt idx="2">
                  <c:v>-16.6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-10</c:v>
                </c:pt>
                <c:pt idx="8">
                  <c:v>-8</c:v>
                </c:pt>
                <c:pt idx="9">
                  <c:v>-6</c:v>
                </c:pt>
                <c:pt idx="10">
                  <c:v>-4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0.25</c:v>
                </c:pt>
                <c:pt idx="15">
                  <c:v>15.3</c:v>
                </c:pt>
                <c:pt idx="16">
                  <c:v>15.9</c:v>
                </c:pt>
                <c:pt idx="17">
                  <c:v>17.8</c:v>
                </c:pt>
                <c:pt idx="18">
                  <c:v>19</c:v>
                </c:pt>
                <c:pt idx="19">
                  <c:v>20.8</c:v>
                </c:pt>
                <c:pt idx="20">
                  <c:v>23</c:v>
                </c:pt>
                <c:pt idx="21">
                  <c:v>24.9</c:v>
                </c:pt>
                <c:pt idx="22">
                  <c:v>27.1</c:v>
                </c:pt>
                <c:pt idx="23">
                  <c:v>30.9</c:v>
                </c:pt>
                <c:pt idx="24">
                  <c:v>32.8</c:v>
                </c:pt>
                <c:pt idx="25">
                  <c:v>36.1</c:v>
                </c:pt>
                <c:pt idx="26">
                  <c:v>40.2</c:v>
                </c:pt>
                <c:pt idx="27">
                  <c:v>50.3</c:v>
                </c:pt>
                <c:pt idx="28">
                  <c:v>54.2</c:v>
                </c:pt>
                <c:pt idx="29">
                  <c:v>59</c:v>
                </c:pt>
                <c:pt idx="30">
                  <c:v>65.3</c:v>
                </c:pt>
              </c:numCache>
            </c:numRef>
          </c:xVal>
          <c:yVal>
            <c:numRef>
              <c:f>Tabelle1!$C$5:$C$35</c:f>
              <c:numCache>
                <c:ptCount val="31"/>
                <c:pt idx="0">
                  <c:v>97.9590834747047</c:v>
                </c:pt>
                <c:pt idx="1">
                  <c:v>88.86957770605423</c:v>
                </c:pt>
                <c:pt idx="2">
                  <c:v>81.50055873947879</c:v>
                </c:pt>
                <c:pt idx="3">
                  <c:v>74.74257497675409</c:v>
                </c:pt>
                <c:pt idx="4">
                  <c:v>70.80643425812494</c:v>
                </c:pt>
                <c:pt idx="5">
                  <c:v>67.07758106955036</c:v>
                </c:pt>
                <c:pt idx="6">
                  <c:v>63.54509910412274</c:v>
                </c:pt>
                <c:pt idx="7">
                  <c:v>57.02842774757337</c:v>
                </c:pt>
                <c:pt idx="8">
                  <c:v>51.18005349289311</c:v>
                </c:pt>
                <c:pt idx="9">
                  <c:v>45.93144119507764</c:v>
                </c:pt>
                <c:pt idx="10">
                  <c:v>41.22108411922291</c:v>
                </c:pt>
                <c:pt idx="11">
                  <c:v>36.99378316363711</c:v>
                </c:pt>
                <c:pt idx="12">
                  <c:v>35.0455931756441</c:v>
                </c:pt>
                <c:pt idx="13">
                  <c:v>33.2</c:v>
                </c:pt>
                <c:pt idx="14">
                  <c:v>32.838443136451694</c:v>
                </c:pt>
                <c:pt idx="15">
                  <c:v>16.986346527525395</c:v>
                </c:pt>
                <c:pt idx="16">
                  <c:v>16.545760004566112</c:v>
                </c:pt>
                <c:pt idx="17">
                  <c:v>15.224559430295255</c:v>
                </c:pt>
                <c:pt idx="18">
                  <c:v>14.445022274268483</c:v>
                </c:pt>
                <c:pt idx="19">
                  <c:v>13.349913106149856</c:v>
                </c:pt>
                <c:pt idx="20">
                  <c:v>12.123550410732939</c:v>
                </c:pt>
                <c:pt idx="21">
                  <c:v>11.15546905572467</c:v>
                </c:pt>
                <c:pt idx="22">
                  <c:v>10.13069451292137</c:v>
                </c:pt>
                <c:pt idx="23">
                  <c:v>8.577391754108143</c:v>
                </c:pt>
                <c:pt idx="24">
                  <c:v>7.892475805360765</c:v>
                </c:pt>
                <c:pt idx="25">
                  <c:v>6.830308738958261</c:v>
                </c:pt>
                <c:pt idx="26">
                  <c:v>5.707550092097158</c:v>
                </c:pt>
                <c:pt idx="27">
                  <c:v>3.6671319660920494</c:v>
                </c:pt>
                <c:pt idx="28">
                  <c:v>3.0912943166908176</c:v>
                </c:pt>
                <c:pt idx="29">
                  <c:v>2.5051531638532425</c:v>
                </c:pt>
                <c:pt idx="30">
                  <c:v>1.9010566742478967</c:v>
                </c:pt>
              </c:numCache>
            </c:numRef>
          </c:yVal>
          <c:smooth val="0"/>
        </c:ser>
        <c:axId val="37460573"/>
        <c:axId val="1600838"/>
      </c:scatterChart>
      <c:val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838"/>
        <c:crosses val="autoZero"/>
        <c:crossBetween val="midCat"/>
        <c:dispUnits/>
      </c:valAx>
      <c:valAx>
        <c:axId val="1600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605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Tabelle1!$B$4</c:f>
              <c:strCache>
                <c:ptCount val="1"/>
                <c:pt idx="0">
                  <c:v>Rgem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Tabelle1!$A$5:$A$18</c:f>
              <c:numCache>
                <c:ptCount val="14"/>
                <c:pt idx="0">
                  <c:v>-20</c:v>
                </c:pt>
                <c:pt idx="1">
                  <c:v>-18.2</c:v>
                </c:pt>
                <c:pt idx="2">
                  <c:v>-16.6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-10</c:v>
                </c:pt>
                <c:pt idx="8">
                  <c:v>-8</c:v>
                </c:pt>
                <c:pt idx="9">
                  <c:v>-6</c:v>
                </c:pt>
                <c:pt idx="10">
                  <c:v>-4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</c:numCache>
            </c:numRef>
          </c:xVal>
          <c:yVal>
            <c:numRef>
              <c:f>Tabelle1!$B$5:$B$18</c:f>
              <c:numCache>
                <c:ptCount val="14"/>
                <c:pt idx="0">
                  <c:v>98.5</c:v>
                </c:pt>
                <c:pt idx="1">
                  <c:v>87.1</c:v>
                </c:pt>
                <c:pt idx="2">
                  <c:v>80.4</c:v>
                </c:pt>
                <c:pt idx="3">
                  <c:v>73.8</c:v>
                </c:pt>
                <c:pt idx="4">
                  <c:v>69.9</c:v>
                </c:pt>
                <c:pt idx="5">
                  <c:v>66.1</c:v>
                </c:pt>
                <c:pt idx="6">
                  <c:v>62.6</c:v>
                </c:pt>
                <c:pt idx="7">
                  <c:v>56.1</c:v>
                </c:pt>
                <c:pt idx="8">
                  <c:v>50.4</c:v>
                </c:pt>
                <c:pt idx="9">
                  <c:v>44.8</c:v>
                </c:pt>
                <c:pt idx="10">
                  <c:v>40.3</c:v>
                </c:pt>
                <c:pt idx="11">
                  <c:v>36.6</c:v>
                </c:pt>
                <c:pt idx="12">
                  <c:v>35</c:v>
                </c:pt>
                <c:pt idx="13">
                  <c:v>33.2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Tabelle1!$C$4</c:f>
              <c:strCache>
                <c:ptCount val="1"/>
                <c:pt idx="0">
                  <c:v>Rber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Tabelle1!$A$5:$A$18</c:f>
              <c:numCache>
                <c:ptCount val="14"/>
                <c:pt idx="0">
                  <c:v>-20</c:v>
                </c:pt>
                <c:pt idx="1">
                  <c:v>-18.2</c:v>
                </c:pt>
                <c:pt idx="2">
                  <c:v>-16.6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-10</c:v>
                </c:pt>
                <c:pt idx="8">
                  <c:v>-8</c:v>
                </c:pt>
                <c:pt idx="9">
                  <c:v>-6</c:v>
                </c:pt>
                <c:pt idx="10">
                  <c:v>-4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</c:numCache>
            </c:numRef>
          </c:xVal>
          <c:yVal>
            <c:numRef>
              <c:f>Tabelle1!$C$5:$C$18</c:f>
              <c:numCache>
                <c:ptCount val="14"/>
                <c:pt idx="0">
                  <c:v>97.9590834747047</c:v>
                </c:pt>
                <c:pt idx="1">
                  <c:v>88.86957770605423</c:v>
                </c:pt>
                <c:pt idx="2">
                  <c:v>81.50055873947879</c:v>
                </c:pt>
                <c:pt idx="3">
                  <c:v>74.74257497675409</c:v>
                </c:pt>
                <c:pt idx="4">
                  <c:v>70.80643425812494</c:v>
                </c:pt>
                <c:pt idx="5">
                  <c:v>67.07758106955036</c:v>
                </c:pt>
                <c:pt idx="6">
                  <c:v>63.54509910412274</c:v>
                </c:pt>
                <c:pt idx="7">
                  <c:v>57.02842774757337</c:v>
                </c:pt>
                <c:pt idx="8">
                  <c:v>51.18005349289311</c:v>
                </c:pt>
                <c:pt idx="9">
                  <c:v>45.93144119507764</c:v>
                </c:pt>
                <c:pt idx="10">
                  <c:v>41.22108411922291</c:v>
                </c:pt>
                <c:pt idx="11">
                  <c:v>36.99378316363711</c:v>
                </c:pt>
                <c:pt idx="12">
                  <c:v>35.0455931756441</c:v>
                </c:pt>
                <c:pt idx="13">
                  <c:v>33.2</c:v>
                </c:pt>
              </c:numCache>
            </c:numRef>
          </c:yVal>
          <c:smooth val="0"/>
        </c:ser>
        <c:axId val="14407543"/>
        <c:axId val="62559024"/>
      </c:scatterChart>
      <c:val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9024"/>
        <c:crosses val="autoZero"/>
        <c:crossBetween val="midCat"/>
        <c:dispUnits/>
      </c:valAx>
      <c:valAx>
        <c:axId val="62559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075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Tabelle1!$A$18:$A$35</c:f>
              <c:numCache>
                <c:ptCount val="18"/>
                <c:pt idx="0">
                  <c:v>0</c:v>
                </c:pt>
                <c:pt idx="1">
                  <c:v>0.25</c:v>
                </c:pt>
                <c:pt idx="2">
                  <c:v>15.3</c:v>
                </c:pt>
                <c:pt idx="3">
                  <c:v>15.9</c:v>
                </c:pt>
                <c:pt idx="4">
                  <c:v>17.8</c:v>
                </c:pt>
                <c:pt idx="5">
                  <c:v>19</c:v>
                </c:pt>
                <c:pt idx="6">
                  <c:v>20.8</c:v>
                </c:pt>
                <c:pt idx="7">
                  <c:v>23</c:v>
                </c:pt>
                <c:pt idx="8">
                  <c:v>24.9</c:v>
                </c:pt>
                <c:pt idx="9">
                  <c:v>27.1</c:v>
                </c:pt>
                <c:pt idx="10">
                  <c:v>30.9</c:v>
                </c:pt>
                <c:pt idx="11">
                  <c:v>32.8</c:v>
                </c:pt>
                <c:pt idx="12">
                  <c:v>36.1</c:v>
                </c:pt>
                <c:pt idx="13">
                  <c:v>40.2</c:v>
                </c:pt>
                <c:pt idx="14">
                  <c:v>50.3</c:v>
                </c:pt>
                <c:pt idx="15">
                  <c:v>54.2</c:v>
                </c:pt>
                <c:pt idx="16">
                  <c:v>59</c:v>
                </c:pt>
                <c:pt idx="17">
                  <c:v>65.3</c:v>
                </c:pt>
              </c:numCache>
            </c:numRef>
          </c:xVal>
          <c:yVal>
            <c:numRef>
              <c:f>Tabelle1!$B$18:$B$35</c:f>
              <c:numCache>
                <c:ptCount val="18"/>
                <c:pt idx="0">
                  <c:v>33.2</c:v>
                </c:pt>
                <c:pt idx="1">
                  <c:v>32.5</c:v>
                </c:pt>
                <c:pt idx="2">
                  <c:v>16.14</c:v>
                </c:pt>
                <c:pt idx="3">
                  <c:v>15.67</c:v>
                </c:pt>
                <c:pt idx="4">
                  <c:v>14.3</c:v>
                </c:pt>
                <c:pt idx="5">
                  <c:v>13.39</c:v>
                </c:pt>
                <c:pt idx="6">
                  <c:v>12.49</c:v>
                </c:pt>
                <c:pt idx="7">
                  <c:v>11.3</c:v>
                </c:pt>
                <c:pt idx="8">
                  <c:v>10.5</c:v>
                </c:pt>
                <c:pt idx="9">
                  <c:v>9.6</c:v>
                </c:pt>
                <c:pt idx="10">
                  <c:v>8.38</c:v>
                </c:pt>
                <c:pt idx="11">
                  <c:v>7.6</c:v>
                </c:pt>
                <c:pt idx="12">
                  <c:v>6.7</c:v>
                </c:pt>
                <c:pt idx="13">
                  <c:v>5.7</c:v>
                </c:pt>
                <c:pt idx="14">
                  <c:v>3.98</c:v>
                </c:pt>
                <c:pt idx="15">
                  <c:v>3.48</c:v>
                </c:pt>
                <c:pt idx="16">
                  <c:v>2.94</c:v>
                </c:pt>
                <c:pt idx="17">
                  <c:v>2.47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Tabelle1!$A$18:$A$35</c:f>
              <c:numCache>
                <c:ptCount val="18"/>
                <c:pt idx="0">
                  <c:v>0</c:v>
                </c:pt>
                <c:pt idx="1">
                  <c:v>0.25</c:v>
                </c:pt>
                <c:pt idx="2">
                  <c:v>15.3</c:v>
                </c:pt>
                <c:pt idx="3">
                  <c:v>15.9</c:v>
                </c:pt>
                <c:pt idx="4">
                  <c:v>17.8</c:v>
                </c:pt>
                <c:pt idx="5">
                  <c:v>19</c:v>
                </c:pt>
                <c:pt idx="6">
                  <c:v>20.8</c:v>
                </c:pt>
                <c:pt idx="7">
                  <c:v>23</c:v>
                </c:pt>
                <c:pt idx="8">
                  <c:v>24.9</c:v>
                </c:pt>
                <c:pt idx="9">
                  <c:v>27.1</c:v>
                </c:pt>
                <c:pt idx="10">
                  <c:v>30.9</c:v>
                </c:pt>
                <c:pt idx="11">
                  <c:v>32.8</c:v>
                </c:pt>
                <c:pt idx="12">
                  <c:v>36.1</c:v>
                </c:pt>
                <c:pt idx="13">
                  <c:v>40.2</c:v>
                </c:pt>
                <c:pt idx="14">
                  <c:v>50.3</c:v>
                </c:pt>
                <c:pt idx="15">
                  <c:v>54.2</c:v>
                </c:pt>
                <c:pt idx="16">
                  <c:v>59</c:v>
                </c:pt>
                <c:pt idx="17">
                  <c:v>65.3</c:v>
                </c:pt>
              </c:numCache>
            </c:numRef>
          </c:xVal>
          <c:yVal>
            <c:numRef>
              <c:f>Tabelle1!$C$18:$C$35</c:f>
              <c:numCache>
                <c:ptCount val="18"/>
                <c:pt idx="0">
                  <c:v>33.2</c:v>
                </c:pt>
                <c:pt idx="1">
                  <c:v>32.838443136451694</c:v>
                </c:pt>
                <c:pt idx="2">
                  <c:v>16.986346527525395</c:v>
                </c:pt>
                <c:pt idx="3">
                  <c:v>16.545760004566112</c:v>
                </c:pt>
                <c:pt idx="4">
                  <c:v>15.224559430295255</c:v>
                </c:pt>
                <c:pt idx="5">
                  <c:v>14.445022274268483</c:v>
                </c:pt>
                <c:pt idx="6">
                  <c:v>13.349913106149856</c:v>
                </c:pt>
                <c:pt idx="7">
                  <c:v>12.123550410732939</c:v>
                </c:pt>
                <c:pt idx="8">
                  <c:v>11.15546905572467</c:v>
                </c:pt>
                <c:pt idx="9">
                  <c:v>10.13069451292137</c:v>
                </c:pt>
                <c:pt idx="10">
                  <c:v>8.577391754108143</c:v>
                </c:pt>
                <c:pt idx="11">
                  <c:v>7.892475805360765</c:v>
                </c:pt>
                <c:pt idx="12">
                  <c:v>6.830308738958261</c:v>
                </c:pt>
                <c:pt idx="13">
                  <c:v>5.707550092097158</c:v>
                </c:pt>
                <c:pt idx="14">
                  <c:v>3.6671319660920494</c:v>
                </c:pt>
                <c:pt idx="15">
                  <c:v>3.0912943166908176</c:v>
                </c:pt>
                <c:pt idx="16">
                  <c:v>2.5051531638532425</c:v>
                </c:pt>
                <c:pt idx="17">
                  <c:v>1.9010566742478967</c:v>
                </c:pt>
              </c:numCache>
            </c:numRef>
          </c:yVal>
          <c:smooth val="0"/>
        </c:ser>
        <c:axId val="26160305"/>
        <c:axId val="34116154"/>
      </c:scatterChart>
      <c:val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6154"/>
        <c:crosses val="autoZero"/>
        <c:crossBetween val="midCat"/>
        <c:dispUnits/>
      </c:valAx>
      <c:valAx>
        <c:axId val="34116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03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Tabelle1!$D$4</c:f>
              <c:strCache>
                <c:ptCount val="1"/>
                <c:pt idx="0">
                  <c:v>Uin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Tabelle1!$A$5:$A$35</c:f>
              <c:numCache>
                <c:ptCount val="31"/>
                <c:pt idx="0">
                  <c:v>-20</c:v>
                </c:pt>
                <c:pt idx="1">
                  <c:v>-18.2</c:v>
                </c:pt>
                <c:pt idx="2">
                  <c:v>-16.6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-10</c:v>
                </c:pt>
                <c:pt idx="8">
                  <c:v>-8</c:v>
                </c:pt>
                <c:pt idx="9">
                  <c:v>-6</c:v>
                </c:pt>
                <c:pt idx="10">
                  <c:v>-4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0.25</c:v>
                </c:pt>
                <c:pt idx="15">
                  <c:v>15.3</c:v>
                </c:pt>
                <c:pt idx="16">
                  <c:v>15.9</c:v>
                </c:pt>
                <c:pt idx="17">
                  <c:v>17.8</c:v>
                </c:pt>
                <c:pt idx="18">
                  <c:v>19</c:v>
                </c:pt>
                <c:pt idx="19">
                  <c:v>20.8</c:v>
                </c:pt>
                <c:pt idx="20">
                  <c:v>23</c:v>
                </c:pt>
                <c:pt idx="21">
                  <c:v>24.9</c:v>
                </c:pt>
                <c:pt idx="22">
                  <c:v>27.1</c:v>
                </c:pt>
                <c:pt idx="23">
                  <c:v>30.9</c:v>
                </c:pt>
                <c:pt idx="24">
                  <c:v>32.8</c:v>
                </c:pt>
                <c:pt idx="25">
                  <c:v>36.1</c:v>
                </c:pt>
                <c:pt idx="26">
                  <c:v>40.2</c:v>
                </c:pt>
                <c:pt idx="27">
                  <c:v>50.3</c:v>
                </c:pt>
                <c:pt idx="28">
                  <c:v>54.2</c:v>
                </c:pt>
                <c:pt idx="29">
                  <c:v>59</c:v>
                </c:pt>
                <c:pt idx="30">
                  <c:v>65.3</c:v>
                </c:pt>
              </c:numCache>
            </c:numRef>
          </c:xVal>
          <c:yVal>
            <c:numRef>
              <c:f>Tabelle1!$D$5:$D$35</c:f>
              <c:numCache>
                <c:ptCount val="31"/>
                <c:pt idx="0">
                  <c:v>4.536861573934025</c:v>
                </c:pt>
                <c:pt idx="1">
                  <c:v>4.494283265286585</c:v>
                </c:pt>
                <c:pt idx="2">
                  <c:v>4.4535552494016954</c:v>
                </c:pt>
                <c:pt idx="3">
                  <c:v>4.409977806153335</c:v>
                </c:pt>
                <c:pt idx="4">
                  <c:v>4.381237392058633</c:v>
                </c:pt>
                <c:pt idx="5">
                  <c:v>4.351302943006438</c:v>
                </c:pt>
                <c:pt idx="6">
                  <c:v>4.320145045569771</c:v>
                </c:pt>
                <c:pt idx="7">
                  <c:v>4.254047846858377</c:v>
                </c:pt>
                <c:pt idx="8">
                  <c:v>4.182740171912269</c:v>
                </c:pt>
                <c:pt idx="9">
                  <c:v>4.106048424076719</c:v>
                </c:pt>
                <c:pt idx="10">
                  <c:v>4.023839482123821</c:v>
                </c:pt>
                <c:pt idx="11">
                  <c:v>3.936029478071707</c:v>
                </c:pt>
                <c:pt idx="12">
                  <c:v>3.890013506869864</c:v>
                </c:pt>
                <c:pt idx="13">
                  <c:v>3.8425925925925926</c:v>
                </c:pt>
                <c:pt idx="14">
                  <c:v>3.8328240631729575</c:v>
                </c:pt>
                <c:pt idx="15">
                  <c:v>3.1472112222007804</c:v>
                </c:pt>
                <c:pt idx="16">
                  <c:v>3.116460030098986</c:v>
                </c:pt>
                <c:pt idx="17">
                  <c:v>3.017804824771334</c:v>
                </c:pt>
                <c:pt idx="18">
                  <c:v>2.954593804865075</c:v>
                </c:pt>
                <c:pt idx="19">
                  <c:v>2.8586644081844104</c:v>
                </c:pt>
                <c:pt idx="20">
                  <c:v>2.7399649210127146</c:v>
                </c:pt>
                <c:pt idx="21">
                  <c:v>2.6365449582660045</c:v>
                </c:pt>
                <c:pt idx="22">
                  <c:v>2.5162307506128863</c:v>
                </c:pt>
                <c:pt idx="23">
                  <c:v>2.3085565152630667</c:v>
                </c:pt>
                <c:pt idx="24">
                  <c:v>2.205529265825834</c:v>
                </c:pt>
                <c:pt idx="25">
                  <c:v>2.029169174760199</c:v>
                </c:pt>
                <c:pt idx="26">
                  <c:v>1.8168174090270008</c:v>
                </c:pt>
                <c:pt idx="27">
                  <c:v>1.341587970025514</c:v>
                </c:pt>
                <c:pt idx="28">
                  <c:v>1.180667946923153</c:v>
                </c:pt>
                <c:pt idx="29">
                  <c:v>1.001648332902675</c:v>
                </c:pt>
                <c:pt idx="30">
                  <c:v>0.7986923876942366</c:v>
                </c:pt>
              </c:numCache>
            </c:numRef>
          </c:yVal>
          <c:smooth val="0"/>
        </c:ser>
        <c:axId val="38609931"/>
        <c:axId val="11945060"/>
      </c:scatterChart>
      <c:val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crossBetween val="midCat"/>
        <c:dispUnits/>
      </c:valAx>
      <c:valAx>
        <c:axId val="11945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09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Tabelle1!$A$14:$A$32</c:f>
              <c:numCache>
                <c:ptCount val="19"/>
                <c:pt idx="0">
                  <c:v>-6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0.25</c:v>
                </c:pt>
                <c:pt idx="6">
                  <c:v>15.3</c:v>
                </c:pt>
                <c:pt idx="7">
                  <c:v>15.9</c:v>
                </c:pt>
                <c:pt idx="8">
                  <c:v>17.8</c:v>
                </c:pt>
                <c:pt idx="9">
                  <c:v>19</c:v>
                </c:pt>
                <c:pt idx="10">
                  <c:v>20.8</c:v>
                </c:pt>
                <c:pt idx="11">
                  <c:v>23</c:v>
                </c:pt>
                <c:pt idx="12">
                  <c:v>24.9</c:v>
                </c:pt>
                <c:pt idx="13">
                  <c:v>27.1</c:v>
                </c:pt>
                <c:pt idx="14">
                  <c:v>30.9</c:v>
                </c:pt>
                <c:pt idx="15">
                  <c:v>32.8</c:v>
                </c:pt>
                <c:pt idx="16">
                  <c:v>36.1</c:v>
                </c:pt>
                <c:pt idx="17">
                  <c:v>40.2</c:v>
                </c:pt>
                <c:pt idx="18">
                  <c:v>50.3</c:v>
                </c:pt>
              </c:numCache>
            </c:numRef>
          </c:xVal>
          <c:yVal>
            <c:numRef>
              <c:f>Tabelle1!$D$14:$D$32</c:f>
              <c:numCache>
                <c:ptCount val="19"/>
                <c:pt idx="0">
                  <c:v>4.106048424076719</c:v>
                </c:pt>
                <c:pt idx="1">
                  <c:v>4.023839482123821</c:v>
                </c:pt>
                <c:pt idx="2">
                  <c:v>3.936029478071707</c:v>
                </c:pt>
                <c:pt idx="3">
                  <c:v>3.890013506869864</c:v>
                </c:pt>
                <c:pt idx="4">
                  <c:v>3.8425925925925926</c:v>
                </c:pt>
                <c:pt idx="5">
                  <c:v>3.8328240631729575</c:v>
                </c:pt>
                <c:pt idx="6">
                  <c:v>3.1472112222007804</c:v>
                </c:pt>
                <c:pt idx="7">
                  <c:v>3.116460030098986</c:v>
                </c:pt>
                <c:pt idx="8">
                  <c:v>3.017804824771334</c:v>
                </c:pt>
                <c:pt idx="9">
                  <c:v>2.954593804865075</c:v>
                </c:pt>
                <c:pt idx="10">
                  <c:v>2.8586644081844104</c:v>
                </c:pt>
                <c:pt idx="11">
                  <c:v>2.7399649210127146</c:v>
                </c:pt>
                <c:pt idx="12">
                  <c:v>2.6365449582660045</c:v>
                </c:pt>
                <c:pt idx="13">
                  <c:v>2.5162307506128863</c:v>
                </c:pt>
                <c:pt idx="14">
                  <c:v>2.3085565152630667</c:v>
                </c:pt>
                <c:pt idx="15">
                  <c:v>2.205529265825834</c:v>
                </c:pt>
                <c:pt idx="16">
                  <c:v>2.029169174760199</c:v>
                </c:pt>
                <c:pt idx="17">
                  <c:v>1.8168174090270008</c:v>
                </c:pt>
                <c:pt idx="18">
                  <c:v>1.341587970025514</c:v>
                </c:pt>
              </c:numCache>
            </c:numRef>
          </c:yVal>
          <c:smooth val="0"/>
        </c:ser>
        <c:axId val="40396677"/>
        <c:axId val="28025774"/>
      </c:scatterChart>
      <c:val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crossBetween val="midCat"/>
        <c:dispUnits/>
      </c:valAx>
      <c:valAx>
        <c:axId val="28025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96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</xdr:row>
      <xdr:rowOff>9525</xdr:rowOff>
    </xdr:from>
    <xdr:to>
      <xdr:col>14</xdr:col>
      <xdr:colOff>104775</xdr:colOff>
      <xdr:row>35</xdr:row>
      <xdr:rowOff>19050</xdr:rowOff>
    </xdr:to>
    <xdr:graphicFrame>
      <xdr:nvGraphicFramePr>
        <xdr:cNvPr id="1" name="Chart 7"/>
        <xdr:cNvGraphicFramePr/>
      </xdr:nvGraphicFramePr>
      <xdr:xfrm>
        <a:off x="3152775" y="495300"/>
        <a:ext cx="7620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3</xdr:row>
      <xdr:rowOff>0</xdr:rowOff>
    </xdr:from>
    <xdr:to>
      <xdr:col>24</xdr:col>
      <xdr:colOff>171450</xdr:colOff>
      <xdr:row>35</xdr:row>
      <xdr:rowOff>38100</xdr:rowOff>
    </xdr:to>
    <xdr:graphicFrame>
      <xdr:nvGraphicFramePr>
        <xdr:cNvPr id="2" name="Chart 8"/>
        <xdr:cNvGraphicFramePr/>
      </xdr:nvGraphicFramePr>
      <xdr:xfrm>
        <a:off x="10839450" y="485775"/>
        <a:ext cx="7620000" cy="643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238125</xdr:colOff>
      <xdr:row>3</xdr:row>
      <xdr:rowOff>0</xdr:rowOff>
    </xdr:from>
    <xdr:to>
      <xdr:col>34</xdr:col>
      <xdr:colOff>238125</xdr:colOff>
      <xdr:row>35</xdr:row>
      <xdr:rowOff>9525</xdr:rowOff>
    </xdr:to>
    <xdr:graphicFrame>
      <xdr:nvGraphicFramePr>
        <xdr:cNvPr id="3" name="Chart 9"/>
        <xdr:cNvGraphicFramePr/>
      </xdr:nvGraphicFramePr>
      <xdr:xfrm>
        <a:off x="18526125" y="485775"/>
        <a:ext cx="76200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133350</xdr:colOff>
      <xdr:row>35</xdr:row>
      <xdr:rowOff>85725</xdr:rowOff>
    </xdr:from>
    <xdr:to>
      <xdr:col>14</xdr:col>
      <xdr:colOff>133350</xdr:colOff>
      <xdr:row>77</xdr:row>
      <xdr:rowOff>66675</xdr:rowOff>
    </xdr:to>
    <xdr:graphicFrame>
      <xdr:nvGraphicFramePr>
        <xdr:cNvPr id="4" name="Chart 10"/>
        <xdr:cNvGraphicFramePr/>
      </xdr:nvGraphicFramePr>
      <xdr:xfrm>
        <a:off x="3181350" y="6972300"/>
        <a:ext cx="7620000" cy="678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35</xdr:row>
      <xdr:rowOff>85725</xdr:rowOff>
    </xdr:from>
    <xdr:to>
      <xdr:col>24</xdr:col>
      <xdr:colOff>171450</xdr:colOff>
      <xdr:row>65</xdr:row>
      <xdr:rowOff>47625</xdr:rowOff>
    </xdr:to>
    <xdr:graphicFrame>
      <xdr:nvGraphicFramePr>
        <xdr:cNvPr id="5" name="Chart 11"/>
        <xdr:cNvGraphicFramePr/>
      </xdr:nvGraphicFramePr>
      <xdr:xfrm>
        <a:off x="10839450" y="6972300"/>
        <a:ext cx="7620000" cy="4819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2">
      <selection activeCell="AG37" sqref="AG37"/>
    </sheetView>
  </sheetViews>
  <sheetFormatPr defaultColWidth="11.421875" defaultRowHeight="12.75"/>
  <sheetData>
    <row r="1" spans="1:8" ht="12.75">
      <c r="A1" t="s">
        <v>0</v>
      </c>
      <c r="C1" s="1" t="s">
        <v>2</v>
      </c>
      <c r="D1">
        <f>B18</f>
        <v>33.2</v>
      </c>
      <c r="E1" t="s">
        <v>8</v>
      </c>
      <c r="F1" s="1" t="s">
        <v>9</v>
      </c>
      <c r="G1">
        <v>10</v>
      </c>
      <c r="H1" t="s">
        <v>8</v>
      </c>
    </row>
    <row r="2" spans="2:8" ht="12.75">
      <c r="B2">
        <v>0.047</v>
      </c>
      <c r="C2" s="1" t="s">
        <v>3</v>
      </c>
      <c r="D2">
        <v>0.0541</v>
      </c>
      <c r="E2" t="s">
        <v>5</v>
      </c>
      <c r="F2" s="1" t="s">
        <v>10</v>
      </c>
      <c r="G2">
        <v>5</v>
      </c>
      <c r="H2" t="s">
        <v>11</v>
      </c>
    </row>
    <row r="3" spans="4:5" ht="12.75">
      <c r="D3">
        <v>0.0438</v>
      </c>
      <c r="E3" t="s">
        <v>6</v>
      </c>
    </row>
    <row r="4" spans="1:4" ht="15.75">
      <c r="A4" s="2" t="s">
        <v>1</v>
      </c>
      <c r="B4" s="2" t="s">
        <v>7</v>
      </c>
      <c r="C4" s="2" t="s">
        <v>4</v>
      </c>
      <c r="D4" s="2" t="s">
        <v>12</v>
      </c>
    </row>
    <row r="5" spans="1:4" ht="15.75">
      <c r="A5" s="3">
        <v>-20</v>
      </c>
      <c r="B5" s="4">
        <v>98.5</v>
      </c>
      <c r="C5" s="4">
        <f>$D$1*EXP(-$D$2*A5)</f>
        <v>97.9590834747047</v>
      </c>
      <c r="D5" s="4">
        <f>C5/(C5+$G$1)*$G$2</f>
        <v>4.536861573934025</v>
      </c>
    </row>
    <row r="6" spans="1:4" ht="15.75">
      <c r="A6" s="3">
        <v>-18.2</v>
      </c>
      <c r="B6" s="4">
        <v>87.1</v>
      </c>
      <c r="C6" s="4">
        <f>$D$1*EXP(-$D$2*A6)</f>
        <v>88.86957770605423</v>
      </c>
      <c r="D6" s="4">
        <f aca="true" t="shared" si="0" ref="D6:D35">C6/(C6+$G$1)*$G$2</f>
        <v>4.494283265286585</v>
      </c>
    </row>
    <row r="7" spans="1:4" ht="15.75">
      <c r="A7" s="3">
        <v>-16.6</v>
      </c>
      <c r="B7" s="4">
        <v>80.4</v>
      </c>
      <c r="C7" s="4">
        <f>$D$1*EXP(-$D$2*A7)</f>
        <v>81.50055873947879</v>
      </c>
      <c r="D7" s="4">
        <f t="shared" si="0"/>
        <v>4.4535552494016954</v>
      </c>
    </row>
    <row r="8" spans="1:4" ht="15.75">
      <c r="A8" s="3">
        <v>-15</v>
      </c>
      <c r="B8" s="4">
        <v>73.8</v>
      </c>
      <c r="C8" s="4">
        <f>$D$1*EXP(-$D$2*A8)</f>
        <v>74.74257497675409</v>
      </c>
      <c r="D8" s="4">
        <f t="shared" si="0"/>
        <v>4.409977806153335</v>
      </c>
    </row>
    <row r="9" spans="1:4" ht="15.75">
      <c r="A9" s="3">
        <v>-14</v>
      </c>
      <c r="B9" s="4">
        <v>69.9</v>
      </c>
      <c r="C9" s="4">
        <f>$D$1*EXP(-$D$2*A9)</f>
        <v>70.80643425812494</v>
      </c>
      <c r="D9" s="4">
        <f t="shared" si="0"/>
        <v>4.381237392058633</v>
      </c>
    </row>
    <row r="10" spans="1:4" ht="15.75">
      <c r="A10" s="3">
        <v>-13</v>
      </c>
      <c r="B10" s="4">
        <v>66.1</v>
      </c>
      <c r="C10" s="4">
        <f>$D$1*EXP(-$D$2*A10)</f>
        <v>67.07758106955036</v>
      </c>
      <c r="D10" s="4">
        <f t="shared" si="0"/>
        <v>4.351302943006438</v>
      </c>
    </row>
    <row r="11" spans="1:4" ht="15.75">
      <c r="A11" s="3">
        <v>-12</v>
      </c>
      <c r="B11" s="4">
        <v>62.6</v>
      </c>
      <c r="C11" s="4">
        <f>$D$1*EXP(-$D$2*A11)</f>
        <v>63.54509910412274</v>
      </c>
      <c r="D11" s="4">
        <f t="shared" si="0"/>
        <v>4.320145045569771</v>
      </c>
    </row>
    <row r="12" spans="1:4" ht="15.75">
      <c r="A12" s="3">
        <v>-10</v>
      </c>
      <c r="B12" s="4">
        <v>56.1</v>
      </c>
      <c r="C12" s="4">
        <f>$D$1*EXP(-$D$2*A12)</f>
        <v>57.02842774757337</v>
      </c>
      <c r="D12" s="4">
        <f t="shared" si="0"/>
        <v>4.254047846858377</v>
      </c>
    </row>
    <row r="13" spans="1:4" ht="15.75">
      <c r="A13" s="3">
        <v>-8</v>
      </c>
      <c r="B13" s="4">
        <v>50.4</v>
      </c>
      <c r="C13" s="4">
        <f>$D$1*EXP(-$D$2*A13)</f>
        <v>51.18005349289311</v>
      </c>
      <c r="D13" s="4">
        <f t="shared" si="0"/>
        <v>4.182740171912269</v>
      </c>
    </row>
    <row r="14" spans="1:4" ht="15.75">
      <c r="A14" s="3">
        <v>-6</v>
      </c>
      <c r="B14" s="4">
        <v>44.8</v>
      </c>
      <c r="C14" s="4">
        <f>$D$1*EXP(-$D$2*A14)</f>
        <v>45.93144119507764</v>
      </c>
      <c r="D14" s="4">
        <f t="shared" si="0"/>
        <v>4.106048424076719</v>
      </c>
    </row>
    <row r="15" spans="1:4" ht="15.75">
      <c r="A15" s="3">
        <v>-4</v>
      </c>
      <c r="B15" s="4">
        <v>40.3</v>
      </c>
      <c r="C15" s="4">
        <f>$D$1*EXP(-$D$2*A15)</f>
        <v>41.22108411922291</v>
      </c>
      <c r="D15" s="4">
        <f t="shared" si="0"/>
        <v>4.023839482123821</v>
      </c>
    </row>
    <row r="16" spans="1:4" ht="15.75">
      <c r="A16" s="3">
        <v>-2</v>
      </c>
      <c r="B16" s="4">
        <v>36.6</v>
      </c>
      <c r="C16" s="4">
        <f>$D$1*EXP(-$D$2*A16)</f>
        <v>36.99378316363711</v>
      </c>
      <c r="D16" s="4">
        <f t="shared" si="0"/>
        <v>3.936029478071707</v>
      </c>
    </row>
    <row r="17" spans="1:4" ht="15.75">
      <c r="A17" s="3">
        <v>-1</v>
      </c>
      <c r="B17" s="4">
        <v>35</v>
      </c>
      <c r="C17" s="4">
        <f>$D$1*EXP(-$D$2*A17)</f>
        <v>35.0455931756441</v>
      </c>
      <c r="D17" s="4">
        <f t="shared" si="0"/>
        <v>3.890013506869864</v>
      </c>
    </row>
    <row r="18" spans="1:4" ht="15.75">
      <c r="A18" s="3">
        <v>0</v>
      </c>
      <c r="B18" s="4">
        <v>33.2</v>
      </c>
      <c r="C18" s="4">
        <f>$D$1*EXP(-$D$2*A18)</f>
        <v>33.2</v>
      </c>
      <c r="D18" s="4">
        <f t="shared" si="0"/>
        <v>3.8425925925925926</v>
      </c>
    </row>
    <row r="19" spans="1:4" ht="15.75">
      <c r="A19" s="3">
        <v>0.25</v>
      </c>
      <c r="B19" s="4">
        <v>32.5</v>
      </c>
      <c r="C19" s="4">
        <f>$D$1*EXP(-$D$3*A19)</f>
        <v>32.838443136451694</v>
      </c>
      <c r="D19" s="4">
        <f t="shared" si="0"/>
        <v>3.8328240631729575</v>
      </c>
    </row>
    <row r="20" spans="1:4" ht="15.75">
      <c r="A20" s="3">
        <v>15.3</v>
      </c>
      <c r="B20" s="4">
        <v>16.14</v>
      </c>
      <c r="C20" s="4">
        <f aca="true" t="shared" si="1" ref="C20:C35">$D$1*EXP(-$D$3*A20)</f>
        <v>16.986346527525395</v>
      </c>
      <c r="D20" s="4">
        <f t="shared" si="0"/>
        <v>3.1472112222007804</v>
      </c>
    </row>
    <row r="21" spans="1:4" ht="15.75">
      <c r="A21" s="3">
        <v>15.9</v>
      </c>
      <c r="B21" s="4">
        <v>15.67</v>
      </c>
      <c r="C21" s="4">
        <f t="shared" si="1"/>
        <v>16.545760004566112</v>
      </c>
      <c r="D21" s="4">
        <f t="shared" si="0"/>
        <v>3.116460030098986</v>
      </c>
    </row>
    <row r="22" spans="1:4" ht="15.75">
      <c r="A22" s="3">
        <v>17.8</v>
      </c>
      <c r="B22" s="4">
        <v>14.3</v>
      </c>
      <c r="C22" s="4">
        <f t="shared" si="1"/>
        <v>15.224559430295255</v>
      </c>
      <c r="D22" s="4">
        <f t="shared" si="0"/>
        <v>3.017804824771334</v>
      </c>
    </row>
    <row r="23" spans="1:4" ht="15.75">
      <c r="A23" s="3">
        <v>19</v>
      </c>
      <c r="B23" s="4">
        <v>13.39</v>
      </c>
      <c r="C23" s="4">
        <f t="shared" si="1"/>
        <v>14.445022274268483</v>
      </c>
      <c r="D23" s="4">
        <f t="shared" si="0"/>
        <v>2.954593804865075</v>
      </c>
    </row>
    <row r="24" spans="1:4" ht="15.75">
      <c r="A24" s="3">
        <v>20.8</v>
      </c>
      <c r="B24" s="4">
        <v>12.49</v>
      </c>
      <c r="C24" s="4">
        <f t="shared" si="1"/>
        <v>13.349913106149856</v>
      </c>
      <c r="D24" s="4">
        <f t="shared" si="0"/>
        <v>2.8586644081844104</v>
      </c>
    </row>
    <row r="25" spans="1:4" ht="15.75">
      <c r="A25" s="3">
        <v>23</v>
      </c>
      <c r="B25" s="4">
        <v>11.3</v>
      </c>
      <c r="C25" s="4">
        <f t="shared" si="1"/>
        <v>12.123550410732939</v>
      </c>
      <c r="D25" s="4">
        <f t="shared" si="0"/>
        <v>2.7399649210127146</v>
      </c>
    </row>
    <row r="26" spans="1:4" ht="15.75">
      <c r="A26" s="3">
        <v>24.9</v>
      </c>
      <c r="B26" s="4">
        <v>10.5</v>
      </c>
      <c r="C26" s="4">
        <f t="shared" si="1"/>
        <v>11.15546905572467</v>
      </c>
      <c r="D26" s="4">
        <f t="shared" si="0"/>
        <v>2.6365449582660045</v>
      </c>
    </row>
    <row r="27" spans="1:4" ht="15.75">
      <c r="A27" s="3">
        <v>27.1</v>
      </c>
      <c r="B27" s="4">
        <v>9.6</v>
      </c>
      <c r="C27" s="4">
        <f t="shared" si="1"/>
        <v>10.13069451292137</v>
      </c>
      <c r="D27" s="4">
        <f t="shared" si="0"/>
        <v>2.5162307506128863</v>
      </c>
    </row>
    <row r="28" spans="1:4" ht="15.75">
      <c r="A28" s="3">
        <v>30.9</v>
      </c>
      <c r="B28" s="4">
        <v>8.38</v>
      </c>
      <c r="C28" s="4">
        <f t="shared" si="1"/>
        <v>8.577391754108143</v>
      </c>
      <c r="D28" s="4">
        <f t="shared" si="0"/>
        <v>2.3085565152630667</v>
      </c>
    </row>
    <row r="29" spans="1:4" ht="15.75">
      <c r="A29" s="3">
        <v>32.8</v>
      </c>
      <c r="B29" s="4">
        <v>7.6</v>
      </c>
      <c r="C29" s="4">
        <f t="shared" si="1"/>
        <v>7.892475805360765</v>
      </c>
      <c r="D29" s="4">
        <f t="shared" si="0"/>
        <v>2.205529265825834</v>
      </c>
    </row>
    <row r="30" spans="1:4" ht="15.75">
      <c r="A30" s="3">
        <v>36.1</v>
      </c>
      <c r="B30" s="4">
        <v>6.7</v>
      </c>
      <c r="C30" s="4">
        <f t="shared" si="1"/>
        <v>6.830308738958261</v>
      </c>
      <c r="D30" s="4">
        <f t="shared" si="0"/>
        <v>2.029169174760199</v>
      </c>
    </row>
    <row r="31" spans="1:4" ht="15.75">
      <c r="A31" s="3">
        <v>40.2</v>
      </c>
      <c r="B31" s="4">
        <v>5.7</v>
      </c>
      <c r="C31" s="4">
        <f t="shared" si="1"/>
        <v>5.707550092097158</v>
      </c>
      <c r="D31" s="4">
        <f t="shared" si="0"/>
        <v>1.8168174090270008</v>
      </c>
    </row>
    <row r="32" spans="1:4" ht="15.75">
      <c r="A32" s="3">
        <v>50.3</v>
      </c>
      <c r="B32" s="4">
        <v>3.98</v>
      </c>
      <c r="C32" s="4">
        <f t="shared" si="1"/>
        <v>3.6671319660920494</v>
      </c>
      <c r="D32" s="4">
        <f t="shared" si="0"/>
        <v>1.341587970025514</v>
      </c>
    </row>
    <row r="33" spans="1:4" ht="15.75">
      <c r="A33" s="3">
        <v>54.2</v>
      </c>
      <c r="B33" s="4">
        <v>3.48</v>
      </c>
      <c r="C33" s="4">
        <f t="shared" si="1"/>
        <v>3.0912943166908176</v>
      </c>
      <c r="D33" s="4">
        <f t="shared" si="0"/>
        <v>1.180667946923153</v>
      </c>
    </row>
    <row r="34" spans="1:4" ht="15.75">
      <c r="A34" s="3">
        <v>59</v>
      </c>
      <c r="B34" s="4">
        <v>2.94</v>
      </c>
      <c r="C34" s="4">
        <f t="shared" si="1"/>
        <v>2.5051531638532425</v>
      </c>
      <c r="D34" s="4">
        <f t="shared" si="0"/>
        <v>1.001648332902675</v>
      </c>
    </row>
    <row r="35" spans="1:4" ht="15.75">
      <c r="A35" s="3">
        <v>65.3</v>
      </c>
      <c r="B35" s="4">
        <v>2.47</v>
      </c>
      <c r="C35" s="4">
        <f t="shared" si="1"/>
        <v>1.9010566742478967</v>
      </c>
      <c r="D35" s="4">
        <f t="shared" si="0"/>
        <v>0.7986923876942366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2013-10-27T17:13:44Z</dcterms:created>
  <dcterms:modified xsi:type="dcterms:W3CDTF">2013-10-29T11:14:20Z</dcterms:modified>
  <cp:category/>
  <cp:version/>
  <cp:contentType/>
  <cp:contentStatus/>
</cp:coreProperties>
</file>