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1195" windowHeight="127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<sst xmlns="http://schemas.openxmlformats.org/spreadsheetml/2006/main" count="28" uniqueCount="25">
  <si>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U in V</t>
  </si>
  <si>
    <t>I in mA</t>
  </si>
  <si>
    <t>Kohle</t>
  </si>
  <si>
    <t>ohmsch</t>
  </si>
  <si>
    <t>I in A</t>
  </si>
  <si>
    <t>R = U/I</t>
  </si>
  <si>
    <t>U=R I</t>
  </si>
  <si>
    <t>I = U/R</t>
  </si>
  <si>
    <t>a = r^2 pi</t>
  </si>
  <si>
    <t>R = rho l/A</t>
  </si>
  <si>
    <t xml:space="preserve">r = </t>
  </si>
  <si>
    <t>mm</t>
  </si>
  <si>
    <t>l =</t>
  </si>
  <si>
    <t>m</t>
  </si>
  <si>
    <t>rho =</t>
  </si>
  <si>
    <t>Ohm mm /m</t>
  </si>
  <si>
    <t>A =</t>
  </si>
  <si>
    <t>mm^2</t>
  </si>
  <si>
    <t>R =</t>
  </si>
  <si>
    <t>Ohm</t>
  </si>
  <si>
    <t>U =</t>
  </si>
  <si>
    <t>A</t>
  </si>
  <si>
    <t>I =</t>
  </si>
  <si>
    <t>V =</t>
  </si>
  <si>
    <t>R=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</si>
</sst>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25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0"/>
            <c:dispRSqr val="0"/>
          </c:trendline>
          <c:xVal>
            <c:numRef>
              <c:f>Tabelle1!$B$3:$G$3</c:f>
              <c:numCache/>
            </c:numRef>
          </c:xVal>
          <c:yVal>
            <c:numRef>
              <c:f>Tabelle1!$B$4:$G$4</c:f>
              <c:numCache/>
            </c:numRef>
          </c:yVal>
          <c:smooth val="0"/>
        </c:ser>
        <c:axId val="59043710"/>
        <c:axId val="61631343"/>
      </c:scatterChart>
      <c:valAx>
        <c:axId val="5904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1343"/>
        <c:crosses val="autoZero"/>
        <c:crossBetween val="midCat"/>
        <c:dispUnits/>
      </c:valAx>
      <c:valAx>
        <c:axId val="61631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43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10</xdr:row>
      <xdr:rowOff>9525</xdr:rowOff>
    </xdr:from>
    <xdr:to>
      <xdr:col>11</xdr:col>
      <xdr:colOff>123825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571500" y="1628775"/>
        <a:ext cx="5610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workbookViewId="0" topLeftCell="A1">
      <selection activeCell="I45" sqref="I45"/>
    </sheetView>
  </sheetViews>
  <sheetFormatPr defaultColWidth="11.421875" defaultRowHeight="12.75"/>
  <cols>
    <col min="1" max="1" width="7.7109375" style="0" customWidth="1"/>
    <col min="2" max="3" width="5.7109375" style="0" customWidth="1"/>
    <col min="4" max="4" width="8.8515625" style="0" customWidth="1"/>
    <col min="5" max="7" width="5.7109375" style="0" customWidth="1"/>
  </cols>
  <sheetData>
    <row r="2" ht="12.75">
      <c r="A2" t="s">
        <v>2</v>
      </c>
    </row>
    <row r="3" spans="1:9" ht="12.75">
      <c r="A3" s="1" t="s">
        <v>0</v>
      </c>
      <c r="B3" s="1">
        <v>0</v>
      </c>
      <c r="C3" s="1">
        <v>3.2</v>
      </c>
      <c r="D3" s="1">
        <v>4.8</v>
      </c>
      <c r="E3" s="1">
        <v>5.9</v>
      </c>
      <c r="F3" s="1">
        <v>7.8</v>
      </c>
      <c r="G3" s="1">
        <v>9.4</v>
      </c>
      <c r="I3">
        <f>C3/C4*1000</f>
        <v>69.56521739130434</v>
      </c>
    </row>
    <row r="4" spans="1:7" ht="12.75">
      <c r="A4" s="1" t="s">
        <v>1</v>
      </c>
      <c r="B4" s="1">
        <v>0</v>
      </c>
      <c r="C4" s="2">
        <v>46</v>
      </c>
      <c r="D4" s="2">
        <v>70</v>
      </c>
      <c r="E4" s="2">
        <v>93</v>
      </c>
      <c r="F4" s="2">
        <v>139</v>
      </c>
      <c r="G4" s="2">
        <v>186.6</v>
      </c>
    </row>
    <row r="7" ht="12.75">
      <c r="A7" t="s">
        <v>3</v>
      </c>
    </row>
    <row r="8" spans="1:9" ht="12.75">
      <c r="A8" s="1" t="s">
        <v>0</v>
      </c>
      <c r="B8" s="3">
        <v>0</v>
      </c>
      <c r="C8" s="4">
        <v>2.8</v>
      </c>
      <c r="D8" s="3">
        <v>4.7</v>
      </c>
      <c r="E8" s="3">
        <v>6</v>
      </c>
      <c r="F8" s="3">
        <v>8.2</v>
      </c>
      <c r="G8" s="4">
        <v>11.6</v>
      </c>
      <c r="I8">
        <f>E8/E9</f>
        <v>5</v>
      </c>
    </row>
    <row r="9" spans="1:7" ht="12.75">
      <c r="A9" s="1" t="s">
        <v>4</v>
      </c>
      <c r="B9" s="3"/>
      <c r="C9" s="3">
        <f>C8/I8</f>
        <v>0.5599999999999999</v>
      </c>
      <c r="D9" s="3"/>
      <c r="E9" s="3">
        <v>1.2</v>
      </c>
      <c r="F9" s="3"/>
      <c r="G9" s="3">
        <f>G8/I8</f>
        <v>2.32</v>
      </c>
    </row>
    <row r="36" ht="12.75">
      <c r="A36" t="s">
        <v>9</v>
      </c>
    </row>
    <row r="37" ht="12.75">
      <c r="A37" t="s">
        <v>8</v>
      </c>
    </row>
    <row r="38" spans="3:9" ht="12.75">
      <c r="C38" t="s">
        <v>10</v>
      </c>
      <c r="D38">
        <v>0.2</v>
      </c>
      <c r="E38" t="s">
        <v>11</v>
      </c>
      <c r="G38" t="s">
        <v>16</v>
      </c>
      <c r="H38">
        <f>D38*D38*PI()</f>
        <v>0.12566370614359174</v>
      </c>
      <c r="I38" t="s">
        <v>17</v>
      </c>
    </row>
    <row r="39" spans="3:8" ht="12.75">
      <c r="C39" t="s">
        <v>12</v>
      </c>
      <c r="D39">
        <v>50.86</v>
      </c>
      <c r="E39" t="s">
        <v>13</v>
      </c>
      <c r="G39" t="s">
        <v>16</v>
      </c>
      <c r="H39">
        <f>0.5^2*PI()</f>
        <v>0.7853981633974483</v>
      </c>
    </row>
    <row r="40" spans="1:9" ht="12.75">
      <c r="A40" t="s">
        <v>5</v>
      </c>
      <c r="C40" t="s">
        <v>14</v>
      </c>
      <c r="D40">
        <v>0.016</v>
      </c>
      <c r="E40" t="s">
        <v>15</v>
      </c>
      <c r="H40" t="s">
        <v>23</v>
      </c>
      <c r="I40">
        <f>H38*D39</f>
        <v>6.391256094463076</v>
      </c>
    </row>
    <row r="41" ht="12.75">
      <c r="A41" t="s">
        <v>6</v>
      </c>
    </row>
    <row r="42" spans="1:9" ht="12.75">
      <c r="A42" t="s">
        <v>7</v>
      </c>
      <c r="C42" t="s">
        <v>18</v>
      </c>
      <c r="D42">
        <f>D40*D39/H38</f>
        <v>6.475696324523037</v>
      </c>
      <c r="E42" t="s">
        <v>19</v>
      </c>
      <c r="H42" t="s">
        <v>12</v>
      </c>
      <c r="I42">
        <f>I40/H39</f>
        <v>8.1376</v>
      </c>
    </row>
    <row r="43" spans="3:4" ht="12.75">
      <c r="C43" t="s">
        <v>20</v>
      </c>
      <c r="D43">
        <f>B45*D42</f>
        <v>1.2951392649046074</v>
      </c>
    </row>
    <row r="44" spans="8:9" ht="12.75">
      <c r="H44" t="s">
        <v>24</v>
      </c>
      <c r="I44">
        <f>D40*I42/H39</f>
        <v>0.1657778259077898</v>
      </c>
    </row>
    <row r="45" spans="1:3" ht="12.75">
      <c r="A45" t="s">
        <v>22</v>
      </c>
      <c r="B45">
        <v>0.2</v>
      </c>
      <c r="C45" t="s">
        <v>21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2007-12-03T20:39:33Z</cp:lastPrinted>
  <dcterms:created xsi:type="dcterms:W3CDTF">2007-12-03T18:53:51Z</dcterms:created>
  <dcterms:modified xsi:type="dcterms:W3CDTF">2007-12-03T20:44:03Z</dcterms:modified>
  <cp:category/>
  <cp:version/>
  <cp:contentType/>
  <cp:contentStatus/>
</cp:coreProperties>
</file>